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teresa.mazzotta\Documents\1 - AS_COBOL_Sogei\13 - DOCUMENTI DICEMBRE\4 - Da Pubblicare1912\"/>
    </mc:Choice>
  </mc:AlternateContent>
  <xr:revisionPtr revIDLastSave="0" documentId="13_ncr:1_{E3177A7A-E023-4E5F-8E4E-0406394C3400}" xr6:coauthVersionLast="47" xr6:coauthVersionMax="47" xr10:uidLastSave="{00000000-0000-0000-0000-000000000000}"/>
  <bookViews>
    <workbookView xWindow="-108" yWindow="-108" windowWidth="23256" windowHeight="12456" tabRatio="635" activeTab="1" xr2:uid="{00000000-000D-0000-FFFF-FFFF00000000}"/>
  </bookViews>
  <sheets>
    <sheet name="ISTRUZIONI" sheetId="15" r:id="rId1"/>
    <sheet name="GARANZIE CONTRATTO SINGOLO" sheetId="16" r:id="rId2"/>
    <sheet name="Allegato II.13 Codice" sheetId="11" r:id="rId3"/>
  </sheets>
  <definedNames>
    <definedName name="_xlnm.Print_Area" localSheetId="1">'GARANZIE CONTRATTO SINGOLO'!$A$1:$E$26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 l="1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<sst xmlns="http://schemas.openxmlformats.org/spreadsheetml/2006/main" count="202" uniqueCount="125">
  <si>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</si>
  <si>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</si>
  <si>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</si>
  <si>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</si>
  <si>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</si>
  <si>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</si>
  <si>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</si>
  <si>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</si>
  <si>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</si>
  <si>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</si>
  <si>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</si>
  <si>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</si>
  <si>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</si>
  <si>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</si>
  <si>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</si>
  <si>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</si>
  <si>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</si>
  <si>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</si>
  <si>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</si>
  <si>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B.  Fideiussione, emessa e firmata digitalmente, gestita mediante verifica telematica sul sito internet dell'emittente</t>
  </si>
  <si>
    <t>C.  Ulteriori riduzioni fino a un massimo del 20%</t>
  </si>
  <si>
    <t>ISO/IEC 27001:2013 o UNI CEI EN ISO/IEC 27001:2017 o ISO/IEC 27001:2022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</si>
  <si>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</si>
  <si>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</si>
  <si>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</si>
  <si>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della garanzia provvisoria al netto delle riduzioni</t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</si>
  <si>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</si>
  <si>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</si>
  <si>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</si>
  <si>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</si>
  <si>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</si>
  <si>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</si>
  <si>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</si>
  <si>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</si>
  <si>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</si>
  <si>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</si>
  <si>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</si>
  <si>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</si>
  <si>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</si>
  <si>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</si>
  <si>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</si>
  <si>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</si>
  <si>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</si>
  <si>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</si>
  <si>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</si>
  <si>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</si>
  <si>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</si>
  <si>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</si>
  <si>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</si>
  <si>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</si>
  <si>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</si>
  <si>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</si>
  <si>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</si>
  <si>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</si>
  <si>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</si>
  <si>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Ecolabel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</si>
  <si>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</si>
  <si>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</si>
  <si>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</si>
  <si>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</si>
  <si>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</si>
  <si>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</si>
  <si>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</si>
  <si>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</si>
  <si>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</si>
  <si>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</si>
  <si>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</si>
  <si>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</si>
  <si>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</si>
  <si>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</si>
  <si>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</si>
  <si>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</si>
  <si>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</si>
  <si>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</si>
  <si>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</si>
  <si>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</si>
  <si>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</si>
  <si>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</si>
  <si>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</si>
  <si>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</si>
  <si>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</si>
  <si>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</si>
  <si>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</si>
  <si>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</si>
  <si>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</si>
  <si>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</si>
  <si>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</si>
  <si>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</si>
  <si>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</si>
  <si>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</si>
  <si>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</si>
  <si>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</si>
  <si>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</si>
  <si>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</si>
  <si>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</si>
  <si>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</si>
  <si>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</si>
  <si>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</si>
  <si>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</si>
  <si>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</si>
  <si>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</si>
  <si>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</si>
  <si>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</si>
  <si>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</si>
  <si>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</si>
  <si>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</si>
  <si>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</si>
  <si>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</si>
  <si>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</si>
  <si>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</si>
  <si>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</si>
  <si>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</si>
  <si>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</si>
  <si>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</si>
  <si>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</si>
  <si>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</si>
  <si>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</si>
  <si>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</si>
  <si>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</si>
  <si>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</si>
  <si>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</si>
  <si>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</si>
  <si>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Classificazione del documento: Ambito Pubblico</t>
  </si>
  <si>
    <t>AS SDAPA - Acquisizione sottoscrizioni COBOL, ACUCOBOL e Servizio specialistico per SOGEI</t>
  </si>
  <si>
    <t>Allegato 1 – Modello di dichiarazione aggiuntiva – ID 2935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</si>
</sst>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color theme="1"/>
      <name val="Calibri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20" fillId="0" borderId="1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4" fontId="5" fillId="6" borderId="2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2" fillId="0" borderId="0" xfId="0" applyFont="1"/>
    <xf numFmtId="0" fontId="21" fillId="0" borderId="0" xfId="0" applyFont="1" applyAlignment="1">
      <alignment vertical="center"/>
    </xf>
    <xf numFmtId="0" fontId="0" fillId="0" borderId="0" xfId="0" applyAlignment="1"/>
    <xf numFmtId="0" fontId="22" fillId="0" borderId="0" xfId="0" applyFont="1" applyAlignment="1">
      <alignment horizontal="justify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view="pageLayout" topLeftCell="A4" zoomScaleNormal="100" workbookViewId="0">
      <selection activeCell="C4" sqref="C4:D4"/>
    </sheetView>
  </sheetViews>
  <sheetFormatPr defaultRowHeight="14.4" x14ac:dyDescent="0.3"/>
  <cols>
    <col min="3" max="3" width="20.33203125" customWidth="1"/>
    <col min="4" max="4" width="86" customWidth="1"/>
  </cols>
  <sheetData>
    <row r="1" spans="1:4" x14ac:dyDescent="0.3">
      <c r="A1" t="s">
        <v>0</v>
      </c>
    </row>
    <row r="4" spans="1:4" s="27" customFormat="1" ht="31.5" customHeight="1" x14ac:dyDescent="0.3">
      <c r="C4" s="33" t="s">
        <v>1</v>
      </c>
      <c r="D4" s="33"/>
    </row>
    <row r="5" spans="1:4" s="27" customFormat="1" ht="31.5" customHeight="1" x14ac:dyDescent="0.3">
      <c r="C5" s="33" t="s">
        <v>2</v>
      </c>
      <c r="D5" s="33"/>
    </row>
    <row r="6" spans="1:4" s="27" customFormat="1" ht="31.5" customHeight="1" x14ac:dyDescent="0.3">
      <c r="C6" s="33" t="s">
        <v>3</v>
      </c>
      <c r="D6" s="33"/>
    </row>
    <row r="7" spans="1:4" x14ac:dyDescent="0.3">
      <c r="C7" s="34"/>
      <c r="D7" s="34"/>
    </row>
    <row r="8" spans="1:4" x14ac:dyDescent="0.3">
      <c r="C8" s="33" t="s">
        <v>4</v>
      </c>
      <c r="D8" s="33"/>
    </row>
    <row r="9" spans="1:4" ht="34.5" customHeight="1" x14ac:dyDescent="0.3">
      <c r="C9" s="24" t="s">
        <v>5</v>
      </c>
      <c r="D9" s="23" t="s">
        <v>6</v>
      </c>
    </row>
    <row r="10" spans="1:4" ht="34.5" customHeight="1" x14ac:dyDescent="0.3">
      <c r="C10" s="25" t="s">
        <v>7</v>
      </c>
      <c r="D10" s="23" t="s">
        <v>8</v>
      </c>
    </row>
    <row r="11" spans="1:4" ht="34.5" customHeight="1" x14ac:dyDescent="0.3">
      <c r="C11" s="26" t="s">
        <v>9</v>
      </c>
      <c r="D11" s="23" t="s">
        <v>10</v>
      </c>
    </row>
    <row r="12" spans="1:4" x14ac:dyDescent="0.3">
      <c r="C12" s="23"/>
      <c r="D12" s="23"/>
    </row>
    <row r="13" spans="1:4" x14ac:dyDescent="0.3">
      <c r="C13" s="65" t="s">
        <v>122</v>
      </c>
      <c r="D13" s="66"/>
    </row>
    <row r="14" spans="1:4" x14ac:dyDescent="0.3">
      <c r="C14" s="67" t="s">
        <v>123</v>
      </c>
      <c r="D14" s="66"/>
    </row>
    <row r="15" spans="1:4" x14ac:dyDescent="0.3">
      <c r="C15" s="67" t="s">
        <v>124</v>
      </c>
      <c r="D15" s="66"/>
    </row>
    <row r="16" spans="1:4" x14ac:dyDescent="0.3">
      <c r="C16" s="64">
        <v>1</v>
      </c>
    </row>
    <row r="17" spans="3:3" x14ac:dyDescent="0.3">
      <c r="C17" s="22"/>
    </row>
    <row r="18" spans="3:3" x14ac:dyDescent="0.3">
      <c r="C18" s="22"/>
    </row>
    <row r="19" spans="3:3" x14ac:dyDescent="0.3">
      <c r="C19" s="22"/>
    </row>
    <row r="20" spans="3:3" x14ac:dyDescent="0.3">
      <c r="C20" s="22"/>
    </row>
    <row r="21" spans="3:3" x14ac:dyDescent="0.3">
      <c r="C21" s="22"/>
    </row>
  </sheetData>
  <mergeCells count="8">
    <mergeCell ref="C13:D13"/>
    <mergeCell ref="C14:D14"/>
    <mergeCell ref="C15:D15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  <headerFooter>
    <oddHeader>&amp;C
&amp;8ID 2935  -Allegato n. 3 - Foglio di calcolo Garanzia Provvisoria e Definitiva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Normal="100" zoomScaleSheetLayoutView="97" workbookViewId="0">
      <selection activeCell="C2" sqref="C2"/>
    </sheetView>
  </sheetViews>
  <sheetFormatPr defaultRowHeight="14.4" x14ac:dyDescent="0.3"/>
  <cols>
    <col min="1" max="1" width="5.33203125" customWidth="1"/>
    <col min="2" max="2" width="42.88671875" customWidth="1"/>
    <col min="3" max="3" width="13.5546875" customWidth="1"/>
    <col min="5" max="5" width="14.1093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35" t="s">
        <v>11</v>
      </c>
      <c r="C3" s="35"/>
      <c r="D3" s="35"/>
      <c r="E3" s="35"/>
      <c r="F3" s="1"/>
    </row>
    <row r="4" spans="1:13" ht="28.5" customHeight="1" x14ac:dyDescent="0.3">
      <c r="B4" s="36">
        <v>23573.35</v>
      </c>
      <c r="C4" s="37"/>
      <c r="D4" s="37"/>
      <c r="E4" s="38"/>
      <c r="F4" s="1"/>
    </row>
    <row r="5" spans="1:13" ht="27.6" x14ac:dyDescent="0.3">
      <c r="B5" s="15" t="s">
        <v>12</v>
      </c>
      <c r="C5" s="15" t="s">
        <v>13</v>
      </c>
      <c r="D5" s="15" t="s">
        <v>14</v>
      </c>
      <c r="E5" s="15" t="s">
        <v>15</v>
      </c>
      <c r="F5" s="1"/>
    </row>
    <row r="6" spans="1:13" x14ac:dyDescent="0.3">
      <c r="A6" s="39"/>
      <c r="B6" s="8" t="s">
        <v>16</v>
      </c>
      <c r="C6" s="3">
        <v>0.3</v>
      </c>
      <c r="D6" s="6" t="s">
        <v>17</v>
      </c>
      <c r="E6" s="40">
        <f>IF(D7="s",C7,IF(D6="s",C6,0))</f>
        <v>0</v>
      </c>
      <c r="F6" s="1"/>
    </row>
    <row r="7" spans="1:13" ht="31.5" customHeight="1" x14ac:dyDescent="0.3">
      <c r="A7" s="39"/>
      <c r="B7" s="8" t="s">
        <v>18</v>
      </c>
      <c r="C7" s="3">
        <v>0.5</v>
      </c>
      <c r="D7" s="6" t="s">
        <v>17</v>
      </c>
      <c r="E7" s="41"/>
      <c r="F7" s="1"/>
    </row>
    <row r="8" spans="1:13" ht="75" customHeight="1" x14ac:dyDescent="0.3">
      <c r="A8" s="39"/>
      <c r="B8" s="32" t="s">
        <v>19</v>
      </c>
      <c r="C8" s="3">
        <v>0.1</v>
      </c>
      <c r="D8" s="6" t="s">
        <v>17</v>
      </c>
      <c r="E8" s="9">
        <f>IF(D8="s",C8,0)</f>
        <v>0</v>
      </c>
      <c r="F8" s="29"/>
      <c r="G8" s="30"/>
      <c r="H8" s="31"/>
      <c r="I8" s="31"/>
      <c r="J8" s="31"/>
      <c r="K8" s="31"/>
      <c r="L8" s="31"/>
    </row>
    <row r="9" spans="1:13" x14ac:dyDescent="0.3">
      <c r="A9" s="39"/>
      <c r="B9" s="16" t="s">
        <v>20</v>
      </c>
      <c r="C9" s="17"/>
      <c r="D9" s="18"/>
      <c r="E9" s="19"/>
      <c r="F9" s="42"/>
      <c r="G9" s="43"/>
      <c r="H9" s="43"/>
      <c r="I9" s="43"/>
      <c r="J9" s="43"/>
      <c r="K9" s="43"/>
      <c r="L9" s="43"/>
      <c r="M9" s="43"/>
    </row>
    <row r="10" spans="1:13" ht="40.5" customHeight="1" x14ac:dyDescent="0.3">
      <c r="A10" s="39"/>
      <c r="B10" s="32" t="s">
        <v>21</v>
      </c>
      <c r="C10" s="3">
        <v>0.1</v>
      </c>
      <c r="D10" s="6" t="s">
        <v>17</v>
      </c>
      <c r="E10" s="9">
        <f>IF(D10="s",C10,0)</f>
        <v>0</v>
      </c>
      <c r="F10" s="42"/>
      <c r="G10" s="43"/>
      <c r="H10" s="43"/>
      <c r="I10" s="43"/>
      <c r="J10" s="43"/>
      <c r="K10" s="43"/>
      <c r="L10" s="43"/>
      <c r="M10" s="43"/>
    </row>
    <row r="11" spans="1:13" ht="43.5" customHeight="1" x14ac:dyDescent="0.3">
      <c r="A11" s="39"/>
      <c r="B11" s="46" t="s">
        <v>22</v>
      </c>
      <c r="C11" s="47"/>
      <c r="D11" s="48">
        <f>IFERROR(1-(1-E6)*(1-E8)*(1-E10),1-(1-E6)*(1-E10))</f>
        <v>0</v>
      </c>
      <c r="E11" s="48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35" t="s">
        <v>23</v>
      </c>
      <c r="C14" s="35"/>
      <c r="D14" s="35"/>
      <c r="E14" s="35"/>
    </row>
    <row r="15" spans="1:13" ht="60.75" customHeight="1" x14ac:dyDescent="0.3">
      <c r="B15" s="56" t="s">
        <v>24</v>
      </c>
      <c r="C15" s="57"/>
      <c r="D15" s="54">
        <v>23573.35</v>
      </c>
      <c r="E15" s="55"/>
      <c r="F15" s="44"/>
      <c r="G15" s="45"/>
      <c r="H15" s="45"/>
      <c r="I15" s="45"/>
      <c r="J15" s="45"/>
      <c r="K15" s="45"/>
      <c r="L15" s="45"/>
      <c r="M15" s="45"/>
    </row>
    <row r="16" spans="1:13" x14ac:dyDescent="0.3">
      <c r="B16" s="58" t="s">
        <v>25</v>
      </c>
      <c r="C16" s="59"/>
      <c r="D16" s="60">
        <f>ROUND((1-$D$11)*$D15,0)</f>
        <v>23573</v>
      </c>
      <c r="E16" s="60"/>
    </row>
    <row r="19" spans="2:6" ht="31.5" customHeight="1" x14ac:dyDescent="0.3">
      <c r="B19" s="35" t="s">
        <v>26</v>
      </c>
      <c r="C19" s="49"/>
      <c r="D19" s="49"/>
      <c r="E19" s="50"/>
      <c r="F19" s="20"/>
    </row>
    <row r="20" spans="2:6" ht="61.5" customHeight="1" x14ac:dyDescent="0.3">
      <c r="B20" s="52" t="s">
        <v>27</v>
      </c>
      <c r="C20" s="53"/>
      <c r="D20" s="54">
        <v>1000000</v>
      </c>
      <c r="E20" s="55"/>
      <c r="F20" s="4"/>
    </row>
    <row r="21" spans="2:6" ht="44.25" customHeight="1" x14ac:dyDescent="0.3">
      <c r="B21" s="51" t="s">
        <v>28</v>
      </c>
      <c r="C21" s="51"/>
      <c r="D21" s="7">
        <v>0.24</v>
      </c>
      <c r="E21" s="21"/>
      <c r="F21" s="4"/>
    </row>
    <row r="22" spans="2:6" ht="29.25" customHeight="1" x14ac:dyDescent="0.3">
      <c r="B22" s="51" t="s">
        <v>29</v>
      </c>
      <c r="C22" s="51"/>
      <c r="D22" s="28">
        <v>0.1</v>
      </c>
      <c r="E22" s="2">
        <f>D22*D$20</f>
        <v>100000</v>
      </c>
      <c r="F22" s="4"/>
    </row>
    <row r="23" spans="2:6" ht="29.25" customHeight="1" x14ac:dyDescent="0.3">
      <c r="B23" s="51" t="s">
        <v>30</v>
      </c>
      <c r="C23" s="51"/>
      <c r="D23" s="9">
        <f>IF(D21&gt;10%,MIN(D21-10%,10%),0%)</f>
        <v>0.1</v>
      </c>
      <c r="E23" s="2">
        <f>D23*D$20</f>
        <v>100000</v>
      </c>
    </row>
    <row r="24" spans="2:6" ht="29.25" customHeight="1" x14ac:dyDescent="0.3">
      <c r="B24" s="51" t="s">
        <v>31</v>
      </c>
      <c r="C24" s="51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">
      <c r="B25" s="61" t="s">
        <v>32</v>
      </c>
      <c r="C25" s="61"/>
      <c r="D25" s="62">
        <f>SUM(E22:E24)</f>
        <v>279999.99999999994</v>
      </c>
      <c r="E25" s="62"/>
    </row>
    <row r="26" spans="2:6" ht="30" customHeight="1" x14ac:dyDescent="0.3">
      <c r="B26" s="63" t="s">
        <v>33</v>
      </c>
      <c r="C26" s="63"/>
      <c r="D26" s="60">
        <f>ROUND((1-$D$11)*$D25,0)</f>
        <v>280000</v>
      </c>
      <c r="E26" s="60"/>
    </row>
  </sheetData>
  <sheetProtection algorithmName="SHA-512" hashValue="6LK9UyvIvy5yswLFGbhHQMhytuegPif7YEEKFFYjwPwWsdrf/E8d+wxKuquZGYHuMjHACt5nBJsWTrE9gjnn/A==" saltValue="YhG3/+xLOctIKH+xABAjlg==" spinCount="100000" sheet="1" objects="1" scenarios="1"/>
  <mergeCells count="26">
    <mergeCell ref="B25:C25"/>
    <mergeCell ref="D25:E25"/>
    <mergeCell ref="B26:C26"/>
    <mergeCell ref="D26:E26"/>
    <mergeCell ref="B21:C21"/>
    <mergeCell ref="B22:C22"/>
    <mergeCell ref="B23:C23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3:E3"/>
    <mergeCell ref="B4:E4"/>
    <mergeCell ref="A6:A7"/>
    <mergeCell ref="E6:E7"/>
    <mergeCell ref="F9:M10"/>
    <mergeCell ref="A8:A9"/>
    <mergeCell ref="A10:A11"/>
  </mergeCells>
  <dataValidations disablePrompts="1"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scale="93" orientation="portrait" r:id="rId1"/>
  <headerFooter>
    <oddHeader>&amp;C&amp;8ID 2935  -Allegato n. 3 - Foglio di calcolo Garanzia Provvisoria e Definitiva</oddHeader>
    <oddFooter xml:space="preserve">&amp;L&amp;8Classificazione del documento: Ambito Pubblico
AS SDAPA - Acquisizione sottoscrizioni COBOL, ACUCOBOL e Servizio specialistico per SOGEI
Allegato 1 – Modello di dichiarazione aggiuntiva – ID 2935&amp;C&amp;8
9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F44"/>
  <sheetViews>
    <sheetView workbookViewId="0">
      <selection activeCell="C23" sqref="C23"/>
    </sheetView>
  </sheetViews>
  <sheetFormatPr defaultRowHeight="14.4" x14ac:dyDescent="0.3"/>
  <cols>
    <col min="2" max="2" width="27" customWidth="1"/>
    <col min="3" max="3" width="58.109375" customWidth="1"/>
    <col min="4" max="4" width="15.109375" customWidth="1"/>
    <col min="5" max="5" width="11.109375" customWidth="1"/>
    <col min="6" max="6" width="12.6640625" bestFit="1" customWidth="1"/>
  </cols>
  <sheetData>
    <row r="3" spans="2:6" ht="43.2" x14ac:dyDescent="0.3">
      <c r="B3" s="10" t="s">
        <v>34</v>
      </c>
      <c r="C3" s="11" t="s">
        <v>35</v>
      </c>
      <c r="D3" s="10" t="s">
        <v>36</v>
      </c>
      <c r="E3" s="10" t="s">
        <v>37</v>
      </c>
      <c r="F3" s="10" t="s">
        <v>38</v>
      </c>
    </row>
    <row r="4" spans="2:6" x14ac:dyDescent="0.3">
      <c r="B4" s="12" t="s">
        <v>39</v>
      </c>
      <c r="C4" s="13" t="s">
        <v>40</v>
      </c>
      <c r="D4" s="14">
        <v>2014</v>
      </c>
      <c r="E4" s="14" t="s">
        <v>41</v>
      </c>
      <c r="F4" s="14" t="s">
        <v>42</v>
      </c>
    </row>
    <row r="5" spans="2:6" x14ac:dyDescent="0.3">
      <c r="B5" s="12" t="s">
        <v>43</v>
      </c>
      <c r="C5" s="13" t="s">
        <v>44</v>
      </c>
      <c r="D5" s="14">
        <v>2018</v>
      </c>
      <c r="E5" s="14" t="s">
        <v>41</v>
      </c>
      <c r="F5" s="14" t="s">
        <v>42</v>
      </c>
    </row>
    <row r="6" spans="2:6" ht="57.6" x14ac:dyDescent="0.3">
      <c r="B6" s="12" t="s">
        <v>45</v>
      </c>
      <c r="C6" s="13" t="s">
        <v>46</v>
      </c>
      <c r="D6" s="14">
        <v>2022</v>
      </c>
      <c r="E6" s="14" t="s">
        <v>41</v>
      </c>
      <c r="F6" s="14" t="s">
        <v>42</v>
      </c>
    </row>
    <row r="7" spans="2:6" x14ac:dyDescent="0.3">
      <c r="B7" s="12" t="s">
        <v>47</v>
      </c>
      <c r="C7" s="13" t="s">
        <v>48</v>
      </c>
      <c r="D7" s="14">
        <v>2015</v>
      </c>
      <c r="E7" s="14" t="s">
        <v>41</v>
      </c>
      <c r="F7" s="14" t="s">
        <v>42</v>
      </c>
    </row>
    <row r="8" spans="2:6" x14ac:dyDescent="0.3">
      <c r="B8" s="12" t="s">
        <v>49</v>
      </c>
      <c r="C8" s="13" t="s">
        <v>50</v>
      </c>
      <c r="D8" s="14">
        <v>2015</v>
      </c>
      <c r="E8" s="14" t="s">
        <v>41</v>
      </c>
      <c r="F8" s="14" t="s">
        <v>42</v>
      </c>
    </row>
    <row r="9" spans="2:6" x14ac:dyDescent="0.3">
      <c r="B9" s="12" t="s">
        <v>51</v>
      </c>
      <c r="C9" s="13" t="s">
        <v>52</v>
      </c>
      <c r="D9" s="14">
        <v>2018</v>
      </c>
      <c r="E9" s="14" t="s">
        <v>41</v>
      </c>
      <c r="F9" s="14" t="s">
        <v>42</v>
      </c>
    </row>
    <row r="10" spans="2:6" ht="28.8" x14ac:dyDescent="0.3">
      <c r="B10" s="12" t="s">
        <v>53</v>
      </c>
      <c r="C10" s="13" t="s">
        <v>54</v>
      </c>
      <c r="D10" s="14">
        <v>2022</v>
      </c>
      <c r="E10" s="14" t="s">
        <v>41</v>
      </c>
      <c r="F10" s="14" t="s">
        <v>42</v>
      </c>
    </row>
    <row r="11" spans="2:6" ht="57.6" x14ac:dyDescent="0.3">
      <c r="B11" s="12" t="s">
        <v>55</v>
      </c>
      <c r="C11" s="13" t="s">
        <v>56</v>
      </c>
      <c r="D11" s="14">
        <v>2009</v>
      </c>
      <c r="E11" s="14" t="s">
        <v>57</v>
      </c>
      <c r="F11" s="14" t="s">
        <v>42</v>
      </c>
    </row>
    <row r="12" spans="2:6" ht="43.2" x14ac:dyDescent="0.3">
      <c r="B12" s="12" t="s">
        <v>58</v>
      </c>
      <c r="C12" s="13" t="s">
        <v>59</v>
      </c>
      <c r="D12" s="14">
        <v>2009</v>
      </c>
      <c r="E12" s="14" t="s">
        <v>57</v>
      </c>
      <c r="F12" s="14" t="s">
        <v>42</v>
      </c>
    </row>
    <row r="13" spans="2:6" x14ac:dyDescent="0.3">
      <c r="B13" s="12" t="s">
        <v>60</v>
      </c>
      <c r="C13" s="13" t="s">
        <v>61</v>
      </c>
      <c r="D13" s="14">
        <v>2014</v>
      </c>
      <c r="E13" s="14" t="s">
        <v>57</v>
      </c>
      <c r="F13" s="14" t="s">
        <v>42</v>
      </c>
    </row>
    <row r="14" spans="2:6" x14ac:dyDescent="0.3">
      <c r="B14" s="12" t="s">
        <v>62</v>
      </c>
      <c r="C14" s="13" t="s">
        <v>63</v>
      </c>
      <c r="D14" s="14">
        <v>2019</v>
      </c>
      <c r="E14" s="14" t="s">
        <v>57</v>
      </c>
      <c r="F14" s="14" t="s">
        <v>42</v>
      </c>
    </row>
    <row r="15" spans="2:6" ht="28.8" x14ac:dyDescent="0.3">
      <c r="B15" s="12" t="s">
        <v>64</v>
      </c>
      <c r="C15" s="13" t="s">
        <v>65</v>
      </c>
      <c r="D15" s="14">
        <v>2018</v>
      </c>
      <c r="E15" s="14" t="s">
        <v>57</v>
      </c>
      <c r="F15" s="14" t="s">
        <v>42</v>
      </c>
    </row>
    <row r="16" spans="2:6" ht="28.8" x14ac:dyDescent="0.3">
      <c r="B16" s="12"/>
      <c r="C16" s="13" t="s">
        <v>66</v>
      </c>
      <c r="D16" s="14"/>
      <c r="E16" s="14"/>
      <c r="F16" s="14" t="s">
        <v>42</v>
      </c>
    </row>
    <row r="17" spans="2:6" x14ac:dyDescent="0.3">
      <c r="B17" s="12"/>
      <c r="C17" s="13" t="s">
        <v>67</v>
      </c>
      <c r="D17" s="14"/>
      <c r="E17" s="14"/>
      <c r="F17" s="14" t="s">
        <v>42</v>
      </c>
    </row>
    <row r="18" spans="2:6" x14ac:dyDescent="0.3">
      <c r="B18" s="12"/>
      <c r="C18" s="13" t="s">
        <v>68</v>
      </c>
      <c r="D18" s="14"/>
      <c r="E18" s="14"/>
      <c r="F18" s="14" t="s">
        <v>42</v>
      </c>
    </row>
    <row r="19" spans="2:6" ht="28.8" x14ac:dyDescent="0.3">
      <c r="B19" s="12"/>
      <c r="C19" s="13" t="s">
        <v>69</v>
      </c>
      <c r="D19" s="14"/>
      <c r="E19" s="14"/>
      <c r="F19" s="14" t="s">
        <v>42</v>
      </c>
    </row>
    <row r="20" spans="2:6" x14ac:dyDescent="0.3">
      <c r="B20" s="12" t="s">
        <v>70</v>
      </c>
      <c r="C20" s="13" t="s">
        <v>71</v>
      </c>
      <c r="D20" s="14">
        <v>2016</v>
      </c>
      <c r="E20" s="14" t="s">
        <v>41</v>
      </c>
      <c r="F20" s="14" t="s">
        <v>72</v>
      </c>
    </row>
    <row r="21" spans="2:6" ht="28.8" x14ac:dyDescent="0.3">
      <c r="B21" s="12" t="s">
        <v>73</v>
      </c>
      <c r="C21" s="13" t="s">
        <v>74</v>
      </c>
      <c r="D21" s="14">
        <v>2019</v>
      </c>
      <c r="E21" s="14" t="s">
        <v>41</v>
      </c>
      <c r="F21" s="14" t="s">
        <v>72</v>
      </c>
    </row>
    <row r="22" spans="2:6" x14ac:dyDescent="0.3">
      <c r="B22" s="12" t="s">
        <v>75</v>
      </c>
      <c r="C22" s="13" t="s">
        <v>76</v>
      </c>
      <c r="D22" s="14">
        <v>2021</v>
      </c>
      <c r="E22" s="14" t="s">
        <v>41</v>
      </c>
      <c r="F22" s="14" t="s">
        <v>72</v>
      </c>
    </row>
    <row r="23" spans="2:6" ht="86.4" x14ac:dyDescent="0.3">
      <c r="B23" s="12" t="s">
        <v>77</v>
      </c>
      <c r="C23" s="13" t="s">
        <v>78</v>
      </c>
      <c r="D23" s="14">
        <v>2020</v>
      </c>
      <c r="E23" s="14" t="s">
        <v>41</v>
      </c>
      <c r="F23" s="14" t="s">
        <v>72</v>
      </c>
    </row>
    <row r="24" spans="2:6" x14ac:dyDescent="0.3">
      <c r="B24" s="12" t="s">
        <v>79</v>
      </c>
      <c r="C24" s="13" t="s">
        <v>80</v>
      </c>
      <c r="D24" s="14">
        <v>2022</v>
      </c>
      <c r="E24" s="14" t="s">
        <v>41</v>
      </c>
      <c r="F24" s="14" t="s">
        <v>72</v>
      </c>
    </row>
    <row r="25" spans="2:6" x14ac:dyDescent="0.3">
      <c r="B25" s="12" t="s">
        <v>81</v>
      </c>
      <c r="C25" s="13" t="s">
        <v>82</v>
      </c>
      <c r="D25" s="14">
        <v>2015</v>
      </c>
      <c r="E25" s="14" t="s">
        <v>41</v>
      </c>
      <c r="F25" s="14" t="s">
        <v>72</v>
      </c>
    </row>
    <row r="26" spans="2:6" x14ac:dyDescent="0.3">
      <c r="B26" s="12" t="s">
        <v>83</v>
      </c>
      <c r="C26" s="13" t="s">
        <v>84</v>
      </c>
      <c r="D26" s="14">
        <v>2020</v>
      </c>
      <c r="E26" s="14" t="s">
        <v>41</v>
      </c>
      <c r="F26" s="14" t="s">
        <v>72</v>
      </c>
    </row>
    <row r="27" spans="2:6" ht="43.2" x14ac:dyDescent="0.3">
      <c r="B27" s="12" t="s">
        <v>85</v>
      </c>
      <c r="C27" s="13" t="s">
        <v>86</v>
      </c>
      <c r="D27" s="14">
        <v>2020</v>
      </c>
      <c r="E27" s="14" t="s">
        <v>41</v>
      </c>
      <c r="F27" s="14" t="s">
        <v>72</v>
      </c>
    </row>
    <row r="28" spans="2:6" ht="43.2" x14ac:dyDescent="0.3">
      <c r="B28" s="12" t="s">
        <v>87</v>
      </c>
      <c r="C28" s="13" t="s">
        <v>88</v>
      </c>
      <c r="D28" s="14">
        <v>2021</v>
      </c>
      <c r="E28" s="14" t="s">
        <v>41</v>
      </c>
      <c r="F28" s="14" t="s">
        <v>72</v>
      </c>
    </row>
    <row r="29" spans="2:6" ht="28.8" x14ac:dyDescent="0.3">
      <c r="B29" s="12" t="s">
        <v>89</v>
      </c>
      <c r="C29" s="13" t="s">
        <v>90</v>
      </c>
      <c r="D29" s="14">
        <v>2022</v>
      </c>
      <c r="E29" s="14" t="s">
        <v>41</v>
      </c>
      <c r="F29" s="14" t="s">
        <v>72</v>
      </c>
    </row>
    <row r="30" spans="2:6" ht="28.8" x14ac:dyDescent="0.3">
      <c r="B30" s="12" t="s">
        <v>91</v>
      </c>
      <c r="C30" s="13" t="s">
        <v>92</v>
      </c>
      <c r="D30" s="14">
        <v>2018</v>
      </c>
      <c r="E30" s="14" t="s">
        <v>41</v>
      </c>
      <c r="F30" s="14" t="s">
        <v>72</v>
      </c>
    </row>
    <row r="31" spans="2:6" ht="28.8" x14ac:dyDescent="0.3">
      <c r="B31" s="12" t="s">
        <v>93</v>
      </c>
      <c r="C31" s="13" t="s">
        <v>94</v>
      </c>
      <c r="D31" s="14">
        <v>2018</v>
      </c>
      <c r="E31" s="14" t="s">
        <v>41</v>
      </c>
      <c r="F31" s="14" t="s">
        <v>72</v>
      </c>
    </row>
    <row r="32" spans="2:6" ht="28.8" x14ac:dyDescent="0.3">
      <c r="B32" s="12" t="s">
        <v>95</v>
      </c>
      <c r="C32" s="13" t="s">
        <v>96</v>
      </c>
      <c r="D32" s="14">
        <v>2018</v>
      </c>
      <c r="E32" s="14" t="s">
        <v>41</v>
      </c>
      <c r="F32" s="14" t="s">
        <v>72</v>
      </c>
    </row>
    <row r="33" spans="2:6" x14ac:dyDescent="0.3">
      <c r="B33" s="12" t="s">
        <v>97</v>
      </c>
      <c r="C33" s="13" t="s">
        <v>98</v>
      </c>
      <c r="D33" s="14">
        <v>2018</v>
      </c>
      <c r="E33" s="14" t="s">
        <v>41</v>
      </c>
      <c r="F33" s="14" t="s">
        <v>72</v>
      </c>
    </row>
    <row r="34" spans="2:6" x14ac:dyDescent="0.3">
      <c r="B34" s="12" t="s">
        <v>99</v>
      </c>
      <c r="C34" s="13" t="s">
        <v>100</v>
      </c>
      <c r="D34" s="14">
        <v>2019</v>
      </c>
      <c r="E34" s="14" t="s">
        <v>41</v>
      </c>
      <c r="F34" s="14" t="s">
        <v>72</v>
      </c>
    </row>
    <row r="35" spans="2:6" x14ac:dyDescent="0.3">
      <c r="B35" s="12" t="s">
        <v>101</v>
      </c>
      <c r="C35" s="13" t="s">
        <v>102</v>
      </c>
      <c r="D35" s="14">
        <v>2013</v>
      </c>
      <c r="E35" s="14" t="s">
        <v>41</v>
      </c>
      <c r="F35" s="14" t="s">
        <v>72</v>
      </c>
    </row>
    <row r="36" spans="2:6" x14ac:dyDescent="0.3">
      <c r="B36" s="12" t="s">
        <v>103</v>
      </c>
      <c r="C36" s="13" t="s">
        <v>104</v>
      </c>
      <c r="D36" s="14">
        <v>2016</v>
      </c>
      <c r="E36" s="14" t="s">
        <v>41</v>
      </c>
      <c r="F36" s="14" t="s">
        <v>72</v>
      </c>
    </row>
    <row r="37" spans="2:6" x14ac:dyDescent="0.3">
      <c r="B37" s="12" t="s">
        <v>105</v>
      </c>
      <c r="C37" s="13" t="s">
        <v>106</v>
      </c>
      <c r="D37" s="14">
        <v>2016</v>
      </c>
      <c r="E37" s="14" t="s">
        <v>41</v>
      </c>
      <c r="F37" s="14" t="s">
        <v>72</v>
      </c>
    </row>
    <row r="38" spans="2:6" ht="28.8" x14ac:dyDescent="0.3">
      <c r="B38" s="12" t="s">
        <v>107</v>
      </c>
      <c r="C38" s="13" t="s">
        <v>108</v>
      </c>
      <c r="D38" s="14">
        <v>2022</v>
      </c>
      <c r="E38" s="14" t="s">
        <v>41</v>
      </c>
      <c r="F38" s="14" t="s">
        <v>72</v>
      </c>
    </row>
    <row r="39" spans="2:6" x14ac:dyDescent="0.3">
      <c r="B39" s="12" t="s">
        <v>109</v>
      </c>
      <c r="C39" s="13" t="s">
        <v>110</v>
      </c>
      <c r="D39" s="14">
        <v>2019</v>
      </c>
      <c r="E39" s="14" t="s">
        <v>41</v>
      </c>
      <c r="F39" s="14" t="s">
        <v>72</v>
      </c>
    </row>
    <row r="40" spans="2:6" x14ac:dyDescent="0.3">
      <c r="B40" s="12" t="s">
        <v>111</v>
      </c>
      <c r="C40" s="13" t="s">
        <v>112</v>
      </c>
      <c r="D40" s="14">
        <v>2019</v>
      </c>
      <c r="E40" s="14" t="s">
        <v>41</v>
      </c>
      <c r="F40" s="14" t="s">
        <v>72</v>
      </c>
    </row>
    <row r="41" spans="2:6" x14ac:dyDescent="0.3">
      <c r="B41" s="12" t="s">
        <v>113</v>
      </c>
      <c r="C41" s="13" t="s">
        <v>114</v>
      </c>
      <c r="D41" s="14">
        <v>2020</v>
      </c>
      <c r="E41" s="14" t="s">
        <v>41</v>
      </c>
      <c r="F41" s="14" t="s">
        <v>72</v>
      </c>
    </row>
    <row r="42" spans="2:6" ht="28.8" x14ac:dyDescent="0.3">
      <c r="B42" s="12" t="s">
        <v>115</v>
      </c>
      <c r="C42" s="13" t="s">
        <v>116</v>
      </c>
      <c r="D42" s="14">
        <v>2017</v>
      </c>
      <c r="E42" s="14" t="s">
        <v>57</v>
      </c>
      <c r="F42" s="14" t="s">
        <v>72</v>
      </c>
    </row>
    <row r="43" spans="2:6" ht="57.6" x14ac:dyDescent="0.3">
      <c r="B43" s="12" t="s">
        <v>117</v>
      </c>
      <c r="C43" s="13" t="s">
        <v>118</v>
      </c>
      <c r="D43" s="14" t="s">
        <v>119</v>
      </c>
      <c r="E43" s="14" t="s">
        <v>57</v>
      </c>
      <c r="F43" s="14" t="s">
        <v>72</v>
      </c>
    </row>
    <row r="44" spans="2:6" x14ac:dyDescent="0.3">
      <c r="B44" s="12" t="s">
        <v>120</v>
      </c>
      <c r="C44" s="13" t="s">
        <v>121</v>
      </c>
      <c r="D44" s="14">
        <v>2020</v>
      </c>
      <c r="E44" s="14" t="s">
        <v>57</v>
      </c>
      <c r="F44" s="14" t="s">
        <v>72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6AA22499F93478F6062EAF7E8E99A" ma:contentTypeVersion="3" ma:contentTypeDescription="Creare un nuovo documento." ma:contentTypeScope="" ma:versionID="1fbd26a3a4ade187b91ff669fb30f63b">
  <xsd:schema xmlns:xsd="http://www.w3.org/2001/XMLSchema" xmlns:xs="http://www.w3.org/2001/XMLSchema" xmlns:p="http://schemas.microsoft.com/office/2006/metadata/properties" xmlns:ns2="14e117ce-c8dc-439a-adca-0f3cfbb695f0" targetNamespace="http://schemas.microsoft.com/office/2006/metadata/properties" ma:root="true" ma:fieldsID="877862452aa690e4848a3fe145e4ebdb" ns2:_="">
    <xsd:import namespace="14e117ce-c8dc-439a-adca-0f3cfbb695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e117ce-c8dc-439a-adca-0f3cfbb6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946A6-1B7A-4BD2-9715-8B9E8D60E0E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A460729-94FB-444A-9406-F0DA95C808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1F276F-462F-4BC6-B7E7-0F86938E50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e117ce-c8dc-439a-adca-0f3cfbb695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</vt:lpstr>
      <vt:lpstr>GARANZIE CONTRATTO SINGOLO</vt:lpstr>
      <vt:lpstr>Allegato II.13 Codice</vt:lpstr>
      <vt:lpstr>'GARANZIE CONTRATTO SINGOLO'!Area_stampa</vt:lpstr>
    </vt:vector>
  </TitlesOfParts>
  <Manager/>
  <Company>CONSIP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sparro</dc:creator>
  <cp:keywords/>
  <dc:description/>
  <cp:lastModifiedBy>Mazzotta Mariateresa</cp:lastModifiedBy>
  <cp:revision/>
  <cp:lastPrinted>2025-12-15T08:39:00Z</cp:lastPrinted>
  <dcterms:created xsi:type="dcterms:W3CDTF">2016-02-02T10:53:31Z</dcterms:created>
  <dcterms:modified xsi:type="dcterms:W3CDTF">2025-12-15T08:48:38Z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0x010100CE06AA22499F93478F6062EAF7E8E99A</vt:lpwstr>
  </property>
</Properties>
</file>